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<sst xmlns="http://schemas.openxmlformats.org/spreadsheetml/2006/main" count="52" uniqueCount="46">
  <si>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</si>
  <si>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</si>
  <si>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</si>
  <si>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</si>
  <si>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</si>
  <si>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</si>
  <si>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</si>
  <si>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</si>
  <si>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</si>
  <si>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</si>
  <si>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</si>
  <si>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</si>
  <si>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</si>
  <si>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</si>
  <si>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</si>
  <si>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</si>
  <si>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</si>
  <si>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</si>
  <si>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</si>
  <si>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</si>
  <si>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</si>
  <si>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</si>
  <si>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</si>
  <si>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</si>
  <si>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</si>
  <si>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</si>
  <si>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</si>
  <si>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</si>
  <si>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</si>
  <si>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</si>
  <si>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</si>
  <si>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</si>
  <si>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</si>
  <si>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</si>
  <si>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</si>
  <si>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</si>
  <si>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</si>
  <si>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</si>
  <si>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</si>
  <si>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</si>
  <si>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</si>
  <si>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</si>
  <si>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20223год</t>
  </si>
  <si>
    <t xml:space="preserve"> АМО «Вочепшийское сельское поселение»  по состоянию на 1 июля 2023 года</t>
  </si>
  <si>
    <r>
      <t xml:space="preserve">на </t>
    </r>
    <r>
      <rPr>
        <b/>
        <i/>
        <sz val="12"/>
        <rFont val="Times New Roman"/>
        <family val="1"/>
      </rPr>
      <t>01.07.2023г.</t>
    </r>
  </si>
  <si>
    <t>Исполнено на 01.07.2023г.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</si>
</sst>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21">
      <selection activeCell="I17" sqref="I17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43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30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40</v>
      </c>
      <c r="D9" s="6" t="s">
        <v>44</v>
      </c>
      <c r="E9" s="41"/>
    </row>
    <row r="10" spans="2:5" ht="16.5" thickBot="1">
      <c r="B10" s="8" t="s">
        <v>7</v>
      </c>
      <c r="C10" s="22">
        <v>7983.7</v>
      </c>
      <c r="D10" s="22">
        <v>2930.1</v>
      </c>
      <c r="E10" s="18">
        <f>D10/C10*100</f>
        <v>36.701028345253455</v>
      </c>
    </row>
    <row r="11" spans="2:5" ht="16.5" customHeight="1" thickBot="1">
      <c r="B11" s="8" t="s">
        <v>8</v>
      </c>
      <c r="C11" s="22">
        <v>7983.7</v>
      </c>
      <c r="D11" s="22">
        <v>2471.5</v>
      </c>
      <c r="E11" s="18">
        <f>D11/C11*100</f>
        <v>30.956824529979837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458.5999999999999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32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41</v>
      </c>
      <c r="D18" s="6" t="s">
        <v>44</v>
      </c>
      <c r="E18" s="43"/>
    </row>
    <row r="19" spans="2:5" ht="34.5" customHeight="1" thickBot="1">
      <c r="B19" s="8" t="s">
        <v>11</v>
      </c>
      <c r="C19" s="15">
        <f>C21+C27</f>
        <v>4360.7</v>
      </c>
      <c r="D19" s="15">
        <f>D21+D27</f>
        <v>935.0000000000001</v>
      </c>
      <c r="E19" s="18">
        <f>D19/C19*100</f>
        <v>21.441511683903965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4225.7</v>
      </c>
      <c r="D21" s="15">
        <f>D22+D23+D24+D25+D26</f>
        <v>935.0000000000001</v>
      </c>
      <c r="E21" s="18">
        <v>2.4</v>
      </c>
    </row>
    <row r="22" spans="2:5" ht="18.75" customHeight="1" thickBot="1">
      <c r="B22" s="11" t="s">
        <v>14</v>
      </c>
      <c r="C22" s="14">
        <v>300</v>
      </c>
      <c r="D22" s="12">
        <v>126.1</v>
      </c>
      <c r="E22" s="18">
        <f aca="true" t="shared" si="0" ref="E22:E27">D22/C22*100</f>
        <v>42.03333333333333</v>
      </c>
    </row>
    <row r="23" spans="2:5" ht="19.5" customHeight="1" thickBot="1">
      <c r="B23" s="11" t="s">
        <v>26</v>
      </c>
      <c r="C23" s="14">
        <v>1186</v>
      </c>
      <c r="D23" s="12">
        <v>656.6</v>
      </c>
      <c r="E23" s="18">
        <f t="shared" si="0"/>
        <v>55.36256323777403</v>
      </c>
    </row>
    <row r="24" spans="2:5" ht="19.5" customHeight="1" thickBot="1">
      <c r="B24" s="11" t="s">
        <v>33</v>
      </c>
      <c r="C24" s="14">
        <v>2454.7</v>
      </c>
      <c r="D24" s="12">
        <v>109.6</v>
      </c>
      <c r="E24" s="18">
        <f t="shared" si="0"/>
        <v>4.464904061596122</v>
      </c>
    </row>
    <row r="25" spans="2:5" ht="17.25" customHeight="1" thickBot="1">
      <c r="B25" s="11" t="s">
        <v>15</v>
      </c>
      <c r="C25" s="14">
        <v>250</v>
      </c>
      <c r="D25" s="12">
        <v>37.6</v>
      </c>
      <c r="E25" s="18">
        <f t="shared" si="0"/>
        <v>15.040000000000001</v>
      </c>
    </row>
    <row r="26" spans="2:5" ht="17.25" customHeight="1" thickBot="1">
      <c r="B26" s="11" t="s">
        <v>16</v>
      </c>
      <c r="C26" s="14">
        <v>35</v>
      </c>
      <c r="D26" s="12">
        <v>5.1</v>
      </c>
      <c r="E26" s="18">
        <f t="shared" si="0"/>
        <v>14.571428571428571</v>
      </c>
    </row>
    <row r="27" spans="2:5" ht="16.5" customHeight="1" thickBot="1">
      <c r="B27" s="8" t="s">
        <v>17</v>
      </c>
      <c r="C27" s="15">
        <v>135</v>
      </c>
      <c r="D27" s="22">
        <v>0</v>
      </c>
      <c r="E27" s="18">
        <f t="shared" si="0"/>
        <v>0</v>
      </c>
    </row>
    <row r="28" spans="2:5" ht="34.5" customHeight="1" thickBot="1">
      <c r="B28" s="8" t="s">
        <v>18</v>
      </c>
      <c r="C28" s="15">
        <f>C30+C31+C33+C34</f>
        <v>3623</v>
      </c>
      <c r="D28" s="15">
        <f>D30+D31+D33+D34</f>
        <v>1995.1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3294</v>
      </c>
      <c r="D30" s="26">
        <v>1830.6</v>
      </c>
      <c r="E30" s="19">
        <f>D30/C30*100</f>
        <v>55.57377049180327</v>
      </c>
    </row>
    <row r="31" spans="2:5" ht="48.75" customHeight="1" thickBot="1">
      <c r="B31" s="28" t="s">
        <v>36</v>
      </c>
      <c r="C31" s="21">
        <v>0</v>
      </c>
      <c r="D31" s="30">
        <v>0</v>
      </c>
      <c r="E31" s="32" t="e">
        <f>D31/C31*100</f>
        <v>#DIV/0!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37</v>
      </c>
      <c r="C33" s="21">
        <v>33</v>
      </c>
      <c r="D33" s="21">
        <v>16.5</v>
      </c>
      <c r="E33" s="27">
        <f>D33/C33*100</f>
        <v>50</v>
      </c>
    </row>
    <row r="34" spans="2:5" ht="63.75" thickBot="1">
      <c r="B34" s="25" t="s">
        <v>38</v>
      </c>
      <c r="C34" s="15">
        <v>296</v>
      </c>
      <c r="D34" s="15">
        <v>148</v>
      </c>
      <c r="E34" s="27">
        <f>D34/C34*100</f>
        <v>50</v>
      </c>
    </row>
    <row r="35" spans="2:5" ht="23.25" customHeight="1" thickBot="1">
      <c r="B35" s="8" t="s">
        <v>20</v>
      </c>
      <c r="C35" s="15">
        <f>C19+C28</f>
        <v>7983.7</v>
      </c>
      <c r="D35" s="15">
        <f>D19+D28</f>
        <v>2930.1</v>
      </c>
      <c r="E35" s="19">
        <f>D35/C35*100</f>
        <v>36.701028345253455</v>
      </c>
    </row>
    <row r="36" spans="2:5" ht="30.75" customHeight="1" thickBot="1">
      <c r="B36" s="9" t="s">
        <v>21</v>
      </c>
      <c r="C36" s="10" t="s">
        <v>42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5201</v>
      </c>
      <c r="D37" s="14">
        <v>1656.2</v>
      </c>
      <c r="E37" s="19">
        <f>D37/C37*100</f>
        <v>31.843876177658142</v>
      </c>
      <c r="I37" t="s">
        <v>39</v>
      </c>
    </row>
    <row r="38" spans="2:5" ht="23.25" customHeight="1" thickBot="1">
      <c r="B38" s="11" t="s">
        <v>34</v>
      </c>
      <c r="C38" s="14">
        <v>296</v>
      </c>
      <c r="D38" s="14">
        <v>98.4</v>
      </c>
      <c r="E38" s="19">
        <f>D38/C38*100</f>
        <v>33.24324324324325</v>
      </c>
    </row>
    <row r="39" spans="2:5" ht="23.25" customHeight="1" thickBot="1">
      <c r="B39" s="11" t="s">
        <v>29</v>
      </c>
      <c r="C39" s="14">
        <v>900</v>
      </c>
      <c r="D39" s="14">
        <v>245.6</v>
      </c>
      <c r="E39" s="19">
        <v>0</v>
      </c>
    </row>
    <row r="40" spans="2:5" ht="21" customHeight="1" thickBot="1">
      <c r="B40" s="11" t="s">
        <v>28</v>
      </c>
      <c r="C40" s="14">
        <v>1186</v>
      </c>
      <c r="D40" s="14">
        <v>371.1</v>
      </c>
      <c r="E40" s="19">
        <f>D40/C40*100</f>
        <v>31.290050590219227</v>
      </c>
    </row>
    <row r="41" spans="2:5" ht="19.5" customHeight="1" thickBot="1">
      <c r="B41" s="11" t="s">
        <v>23</v>
      </c>
      <c r="C41" s="14"/>
      <c r="D41" s="14"/>
      <c r="E41" s="19">
        <v>0</v>
      </c>
    </row>
    <row r="42" spans="2:5" ht="15.75" customHeight="1" thickBot="1">
      <c r="B42" s="11" t="s">
        <v>24</v>
      </c>
      <c r="C42" s="14">
        <v>400.7</v>
      </c>
      <c r="D42" s="14">
        <v>100.2</v>
      </c>
      <c r="E42" s="19">
        <f>D42/C42*100</f>
        <v>25.00623908160719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7983.7</v>
      </c>
      <c r="D45" s="15">
        <f>D37+D38+D39+D40+D41+D42</f>
        <v>2471.5</v>
      </c>
      <c r="E45" s="19">
        <f>D45/C45*100</f>
        <v>30.956824529979837</v>
      </c>
    </row>
    <row r="46" spans="2:5" ht="20.25" customHeight="1" thickBot="1">
      <c r="B46" s="8" t="s">
        <v>9</v>
      </c>
      <c r="C46" s="15"/>
      <c r="D46" s="15">
        <f>D35-D45</f>
        <v>458.5999999999999</v>
      </c>
      <c r="E46" s="19"/>
    </row>
    <row r="47" ht="15.75">
      <c r="B47" s="2"/>
    </row>
    <row r="48" spans="2:5" ht="12.75">
      <c r="B48" s="37" t="s">
        <v>31</v>
      </c>
      <c r="C48" s="37"/>
      <c r="D48" s="37"/>
      <c r="E48" s="37"/>
    </row>
  </sheetData>
  <sheetProtection/>
  <mergeCells count="14"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2023-08-22T13:14:05Z</cp:lastPrinted>
  <dcterms:created xsi:type="dcterms:W3CDTF">1996-10-08T23:32:33Z</dcterms:created>
  <dcterms:modified xsi:type="dcterms:W3CDTF">2023-08-22T13:14:07Z</dcterms:modified>
  <cp:category/>
  <cp:version/>
  <cp:contentType/>
  <cp:contentStatus/>
</cp:coreProperties>
</file>